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ha\Desktop\P24\Beginners Reef\Tools\"/>
    </mc:Choice>
  </mc:AlternateContent>
  <bookViews>
    <workbookView xWindow="0" yWindow="0" windowWidth="20490" windowHeight="765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J19" i="1"/>
  <c r="H19" i="1"/>
  <c r="L19" i="1"/>
  <c r="N19" i="1"/>
  <c r="L20" i="1"/>
  <c r="N20" i="1"/>
  <c r="J18" i="1"/>
  <c r="L18" i="1"/>
  <c r="N18" i="1"/>
  <c r="J21" i="1"/>
  <c r="L21" i="1"/>
  <c r="N21" i="1"/>
  <c r="J23" i="1"/>
  <c r="L23" i="1"/>
  <c r="N23" i="1"/>
  <c r="J28" i="1"/>
  <c r="L28" i="1"/>
  <c r="N28" i="1"/>
  <c r="J29" i="1"/>
  <c r="L29" i="1"/>
  <c r="N29" i="1"/>
  <c r="J17" i="1"/>
  <c r="L17" i="1"/>
  <c r="N17" i="1"/>
  <c r="J22" i="1"/>
  <c r="L22" i="1"/>
  <c r="N22" i="1"/>
  <c r="J24" i="1"/>
  <c r="L24" i="1"/>
  <c r="N24" i="1"/>
  <c r="J25" i="1"/>
  <c r="L25" i="1"/>
  <c r="N25" i="1"/>
  <c r="J26" i="1"/>
  <c r="L26" i="1"/>
  <c r="N26" i="1"/>
  <c r="J27" i="1"/>
  <c r="L27" i="1"/>
  <c r="N27" i="1"/>
  <c r="J31" i="1"/>
  <c r="L31" i="1"/>
  <c r="N31" i="1"/>
  <c r="J32" i="1"/>
  <c r="L32" i="1"/>
  <c r="N32" i="1"/>
  <c r="J33" i="1"/>
  <c r="L33" i="1"/>
  <c r="N33" i="1"/>
  <c r="J34" i="1"/>
  <c r="L34" i="1"/>
  <c r="N34" i="1"/>
  <c r="N39" i="1"/>
  <c r="L39" i="1"/>
  <c r="J39" i="1"/>
  <c r="H18" i="1"/>
  <c r="H21" i="1"/>
  <c r="H23" i="1"/>
  <c r="H28" i="1"/>
  <c r="H29" i="1"/>
  <c r="H17" i="1"/>
  <c r="H22" i="1"/>
  <c r="H24" i="1"/>
  <c r="H25" i="1"/>
  <c r="H26" i="1"/>
  <c r="H27" i="1"/>
  <c r="H31" i="1"/>
  <c r="H32" i="1"/>
  <c r="H33" i="1"/>
  <c r="H34" i="1"/>
  <c r="H39" i="1"/>
  <c r="J15" i="1"/>
  <c r="L15" i="1"/>
  <c r="N15" i="1"/>
  <c r="H15" i="1"/>
</calcChain>
</file>

<file path=xl/sharedStrings.xml><?xml version="1.0" encoding="utf-8"?>
<sst xmlns="http://schemas.openxmlformats.org/spreadsheetml/2006/main" count="53" uniqueCount="44">
  <si>
    <t>¢/kWh</t>
  </si>
  <si>
    <t>eg: 11.13</t>
  </si>
  <si>
    <t>Item</t>
  </si>
  <si>
    <t>Wattage</t>
  </si>
  <si>
    <t>Hours Run Per Day</t>
  </si>
  <si>
    <t>Cost Per Day</t>
  </si>
  <si>
    <t>Cost Per Week</t>
  </si>
  <si>
    <t>Cost Per Month</t>
  </si>
  <si>
    <t>Cost Per Year</t>
  </si>
  <si>
    <t>Protein Skimmer</t>
  </si>
  <si>
    <t>Model</t>
  </si>
  <si>
    <t>AquaMaxx WS-1</t>
  </si>
  <si>
    <t>Example</t>
  </si>
  <si>
    <t>Return Pump</t>
  </si>
  <si>
    <t>Reactor Feed Pump</t>
  </si>
  <si>
    <t>Wave Maker No1</t>
  </si>
  <si>
    <t>Wave Maker No2</t>
  </si>
  <si>
    <t>Wave Maker No3</t>
  </si>
  <si>
    <t>Wave Maker No4</t>
  </si>
  <si>
    <t>Wave Maker No5</t>
  </si>
  <si>
    <t>Equipment Running Cost Calculator</t>
  </si>
  <si>
    <r>
      <t xml:space="preserve">Heater </t>
    </r>
    <r>
      <rPr>
        <sz val="8"/>
        <color theme="0"/>
        <rFont val="Calibri"/>
        <family val="2"/>
        <scheme val="minor"/>
      </rPr>
      <t>(See Note 1)</t>
    </r>
  </si>
  <si>
    <r>
      <t>Chiller</t>
    </r>
    <r>
      <rPr>
        <sz val="8"/>
        <color theme="0"/>
        <rFont val="Calibri"/>
        <family val="2"/>
        <scheme val="minor"/>
      </rPr>
      <t xml:space="preserve"> (See Note 1)</t>
    </r>
  </si>
  <si>
    <t>Enter Your Local Electricity Rate:</t>
  </si>
  <si>
    <t>← STEP 1</t>
  </si>
  <si>
    <t>STEP 3</t>
  </si>
  <si>
    <t>STEP 2</t>
  </si>
  <si>
    <t>↓</t>
  </si>
  <si>
    <t>Instructions:</t>
  </si>
  <si>
    <t>STEP 1:</t>
  </si>
  <si>
    <t>Step 2:</t>
  </si>
  <si>
    <t>STEP 3:</t>
  </si>
  <si>
    <t>Enter Hours It Runs Each Day</t>
  </si>
  <si>
    <t>STEP 4:</t>
  </si>
  <si>
    <t>Enter Model - For Your Notes (Not Required)</t>
  </si>
  <si>
    <t>Aquarium Light</t>
  </si>
  <si>
    <t>Refugium Light</t>
  </si>
  <si>
    <t>Additional Item</t>
  </si>
  <si>
    <t>TOTALS:</t>
  </si>
  <si>
    <t>NOTE 1:</t>
  </si>
  <si>
    <t>Based on 50% on/off cycle time per hour</t>
  </si>
  <si>
    <t>Enter Equipment Wattage - Easily Found On Marine Depot.com (Link)</t>
  </si>
  <si>
    <t>Wave Maker No6</t>
  </si>
  <si>
    <t>Enter Local Electricity Cost - Find On Utility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</si>
</sst>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8"/>
      <color rgb="FF00A0A2"/>
      <name val="Calibri"/>
      <family val="2"/>
      <scheme val="minor"/>
    </font>
    <font>
      <sz val="12"/>
      <color rgb="FF00A0A2"/>
      <name val="Calibri"/>
      <family val="2"/>
      <scheme val="minor"/>
    </font>
    <font>
      <sz val="11"/>
      <color rgb="FF00A0A2"/>
      <name val="Calibri"/>
      <family val="2"/>
      <scheme val="minor"/>
    </font>
    <font>
      <b/>
      <sz val="11"/>
      <color rgb="FF00A0A2"/>
      <name val="Calibri"/>
      <family val="2"/>
      <scheme val="minor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A0A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0A2"/>
        <bgColor indexed="64"/>
      </patternFill>
    </fill>
  </fills>
  <borders count="16">
    <border>
      <left/>
      <right/>
      <top/>
      <bottom/>
      <diagonal/>
    </border>
    <border>
      <left style="thin">
        <color rgb="FF00A0A2"/>
      </left>
      <right style="thin">
        <color rgb="FF00A0A2"/>
      </right>
      <top style="thin">
        <color rgb="FF00A0A2"/>
      </top>
      <bottom style="thin">
        <color rgb="FF00A0A2"/>
      </bottom>
      <diagonal/>
    </border>
    <border>
      <left/>
      <right style="thin">
        <color rgb="FF00A0A2"/>
      </right>
      <top style="thin">
        <color rgb="FF00A0A2"/>
      </top>
      <bottom style="thin">
        <color rgb="FF00A0A2"/>
      </bottom>
      <diagonal/>
    </border>
    <border>
      <left style="thin">
        <color rgb="FF00A0A2"/>
      </left>
      <right/>
      <top style="thin">
        <color rgb="FF00A0A2"/>
      </top>
      <bottom style="thin">
        <color rgb="FF00A0A2"/>
      </bottom>
      <diagonal/>
    </border>
    <border>
      <left style="thin">
        <color rgb="FF00A0A2"/>
      </left>
      <right/>
      <top/>
      <bottom style="thin">
        <color rgb="FF00A0A2"/>
      </bottom>
      <diagonal/>
    </border>
    <border>
      <left style="medium">
        <color rgb="FF00A0A2"/>
      </left>
      <right style="medium">
        <color rgb="FF00A0A2"/>
      </right>
      <top style="medium">
        <color rgb="FF00A0A2"/>
      </top>
      <bottom style="medium">
        <color rgb="FF00A0A2"/>
      </bottom>
      <diagonal/>
    </border>
    <border>
      <left style="medium">
        <color rgb="FF00A0A2"/>
      </left>
      <right/>
      <top style="medium">
        <color rgb="FF00A0A2"/>
      </top>
      <bottom/>
      <diagonal/>
    </border>
    <border>
      <left/>
      <right/>
      <top style="medium">
        <color rgb="FF00A0A2"/>
      </top>
      <bottom/>
      <diagonal/>
    </border>
    <border>
      <left/>
      <right style="medium">
        <color rgb="FF00A0A2"/>
      </right>
      <top style="medium">
        <color rgb="FF00A0A2"/>
      </top>
      <bottom/>
      <diagonal/>
    </border>
    <border>
      <left style="medium">
        <color rgb="FF00A0A2"/>
      </left>
      <right/>
      <top/>
      <bottom style="medium">
        <color rgb="FF00A0A2"/>
      </bottom>
      <diagonal/>
    </border>
    <border>
      <left/>
      <right/>
      <top/>
      <bottom style="medium">
        <color rgb="FF00A0A2"/>
      </bottom>
      <diagonal/>
    </border>
    <border>
      <left/>
      <right style="medium">
        <color rgb="FF00A0A2"/>
      </right>
      <top/>
      <bottom style="medium">
        <color rgb="FF00A0A2"/>
      </bottom>
      <diagonal/>
    </border>
    <border>
      <left style="medium">
        <color rgb="FF00A0A2"/>
      </left>
      <right/>
      <top/>
      <bottom/>
      <diagonal/>
    </border>
    <border>
      <left/>
      <right style="medium">
        <color rgb="FF00A0A2"/>
      </right>
      <top/>
      <bottom/>
      <diagonal/>
    </border>
    <border>
      <left style="thin">
        <color rgb="FF00A0A2"/>
      </left>
      <right style="thin">
        <color rgb="FF00A0A2"/>
      </right>
      <top/>
      <bottom style="thin">
        <color rgb="FF00A0A2"/>
      </bottom>
      <diagonal/>
    </border>
    <border>
      <left style="thin">
        <color rgb="FF00A0A2"/>
      </left>
      <right style="thin">
        <color rgb="FF00A0A2"/>
      </right>
      <top style="thin">
        <color rgb="FF00A0A2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2" fillId="2" borderId="0" xfId="0" applyFont="1" applyFill="1" applyBorder="1"/>
    <xf numFmtId="0" fontId="0" fillId="2" borderId="7" xfId="0" applyFill="1" applyBorder="1" applyAlignment="1">
      <alignment vertical="center"/>
    </xf>
    <xf numFmtId="0" fontId="0" fillId="2" borderId="7" xfId="0" applyFill="1" applyBorder="1"/>
    <xf numFmtId="0" fontId="8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8" fillId="2" borderId="0" xfId="0" applyFont="1" applyFill="1" applyBorder="1"/>
    <xf numFmtId="0" fontId="14" fillId="2" borderId="0" xfId="1" applyFont="1" applyFill="1" applyBorder="1"/>
    <xf numFmtId="0" fontId="3" fillId="3" borderId="0" xfId="0" applyFont="1" applyFill="1" applyBorder="1"/>
    <xf numFmtId="0" fontId="3" fillId="3" borderId="1" xfId="0" applyFont="1" applyFill="1" applyBorder="1"/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0" fillId="2" borderId="6" xfId="0" applyFill="1" applyBorder="1"/>
    <xf numFmtId="164" fontId="0" fillId="2" borderId="7" xfId="0" applyNumberFormat="1" applyFill="1" applyBorder="1" applyAlignment="1">
      <alignment horizontal="center"/>
    </xf>
    <xf numFmtId="0" fontId="0" fillId="2" borderId="8" xfId="0" applyFill="1" applyBorder="1"/>
    <xf numFmtId="0" fontId="0" fillId="2" borderId="12" xfId="0" applyFill="1" applyBorder="1"/>
    <xf numFmtId="0" fontId="0" fillId="2" borderId="13" xfId="0" applyFill="1" applyBorder="1"/>
    <xf numFmtId="0" fontId="9" fillId="2" borderId="12" xfId="0" applyFont="1" applyFill="1" applyBorder="1"/>
    <xf numFmtId="0" fontId="8" fillId="2" borderId="12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9" xfId="0" applyFill="1" applyBorder="1"/>
    <xf numFmtId="164" fontId="0" fillId="2" borderId="10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wrapText="1"/>
    </xf>
    <xf numFmtId="0" fontId="1" fillId="3" borderId="15" xfId="0" applyFont="1" applyFill="1" applyBorder="1"/>
    <xf numFmtId="0" fontId="1" fillId="3" borderId="15" xfId="0" applyFont="1" applyFill="1" applyBorder="1" applyAlignment="1">
      <alignment vertical="center" wrapText="1"/>
    </xf>
    <xf numFmtId="0" fontId="3" fillId="3" borderId="14" xfId="0" applyFont="1" applyFill="1" applyBorder="1"/>
    <xf numFmtId="0" fontId="3" fillId="2" borderId="0" xfId="0" applyFont="1" applyFill="1" applyBorder="1"/>
    <xf numFmtId="1" fontId="0" fillId="2" borderId="7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vertical="center"/>
    </xf>
    <xf numFmtId="1" fontId="0" fillId="2" borderId="0" xfId="0" applyNumberFormat="1" applyFill="1" applyBorder="1" applyAlignment="1">
      <alignment vertical="center"/>
    </xf>
    <xf numFmtId="1" fontId="12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2" borderId="7" xfId="0" applyNumberFormat="1" applyFill="1" applyBorder="1" applyAlignment="1">
      <alignment vertical="center"/>
    </xf>
    <xf numFmtId="1" fontId="0" fillId="2" borderId="10" xfId="0" applyNumberFormat="1" applyFill="1" applyBorder="1" applyAlignment="1">
      <alignment vertical="center"/>
    </xf>
    <xf numFmtId="1" fontId="9" fillId="0" borderId="5" xfId="0" applyNumberFormat="1" applyFont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Protection="1">
      <protection locked="0"/>
    </xf>
    <xf numFmtId="1" fontId="8" fillId="0" borderId="3" xfId="0" applyNumberFormat="1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A0A2"/>
      <color rgb="FF33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1219200</xdr:colOff>
      <xdr:row>5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381250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rinedepot.com/partners/idevaffiliate.php?id=110&amp;url=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GridLines="0" tabSelected="1" topLeftCell="A4" zoomScale="75" zoomScaleNormal="75" workbookViewId="0">
      <selection activeCell="D17" sqref="D17"/>
    </sheetView>
  </sheetViews>
  <sheetFormatPr defaultRowHeight="15" x14ac:dyDescent="0.25"/>
  <cols>
    <col min="3" max="4" width="22.7109375" customWidth="1"/>
    <col min="5" max="5" width="9.140625" style="70"/>
    <col min="6" max="6" width="10.85546875" style="70" customWidth="1"/>
    <col min="8" max="8" width="9.140625" style="1"/>
    <col min="10" max="10" width="9.140625" style="2"/>
    <col min="12" max="12" width="9.140625" style="2"/>
    <col min="14" max="14" width="11.140625" style="1" customWidth="1"/>
  </cols>
  <sheetData>
    <row r="1" spans="1:18" x14ac:dyDescent="0.25">
      <c r="A1" s="41"/>
      <c r="B1" s="15"/>
      <c r="C1" s="15"/>
      <c r="D1" s="15"/>
      <c r="E1" s="59"/>
      <c r="F1" s="59"/>
      <c r="G1" s="15"/>
      <c r="H1" s="31"/>
      <c r="I1" s="15"/>
      <c r="J1" s="42"/>
      <c r="K1" s="15"/>
      <c r="L1" s="42"/>
      <c r="M1" s="15"/>
      <c r="N1" s="31"/>
      <c r="O1" s="15"/>
      <c r="P1" s="15"/>
      <c r="Q1" s="43"/>
      <c r="R1" s="3"/>
    </row>
    <row r="2" spans="1:18" ht="23.25" x14ac:dyDescent="0.25">
      <c r="A2" s="44"/>
      <c r="B2" s="7"/>
      <c r="C2" s="7"/>
      <c r="D2" s="7"/>
      <c r="E2" s="60"/>
      <c r="F2" s="86" t="s">
        <v>20</v>
      </c>
      <c r="G2" s="86"/>
      <c r="H2" s="86"/>
      <c r="I2" s="86"/>
      <c r="J2" s="86"/>
      <c r="K2" s="86"/>
      <c r="L2" s="8"/>
      <c r="M2" s="7"/>
      <c r="N2" s="9"/>
      <c r="O2" s="7"/>
      <c r="P2" s="7"/>
      <c r="Q2" s="45"/>
      <c r="R2" s="3"/>
    </row>
    <row r="3" spans="1:18" x14ac:dyDescent="0.25">
      <c r="A3" s="44"/>
      <c r="B3" s="7"/>
      <c r="C3" s="7"/>
      <c r="D3" s="7"/>
      <c r="E3" s="60"/>
      <c r="F3" s="60"/>
      <c r="G3" s="7"/>
      <c r="H3" s="9"/>
      <c r="I3" s="7"/>
      <c r="J3" s="8"/>
      <c r="K3" s="7"/>
      <c r="L3" s="8"/>
      <c r="M3" s="7"/>
      <c r="N3" s="9"/>
      <c r="O3" s="7"/>
      <c r="P3" s="7"/>
      <c r="Q3" s="45"/>
      <c r="R3" s="3"/>
    </row>
    <row r="4" spans="1:18" ht="15.75" thickBot="1" x14ac:dyDescent="0.3">
      <c r="A4" s="44"/>
      <c r="B4" s="7"/>
      <c r="C4" s="7"/>
      <c r="D4" s="7"/>
      <c r="E4" s="60"/>
      <c r="F4" s="60"/>
      <c r="G4" s="7"/>
      <c r="H4" s="9"/>
      <c r="I4" s="7"/>
      <c r="J4" s="10"/>
      <c r="K4" s="7"/>
      <c r="L4" s="8"/>
      <c r="M4" s="7"/>
      <c r="N4" s="9"/>
      <c r="O4" s="7"/>
      <c r="P4" s="7"/>
      <c r="Q4" s="45"/>
      <c r="R4" s="3"/>
    </row>
    <row r="5" spans="1:18" ht="15.75" customHeight="1" thickBot="1" x14ac:dyDescent="0.3">
      <c r="A5" s="44"/>
      <c r="B5" s="7"/>
      <c r="C5" s="7"/>
      <c r="D5" s="7"/>
      <c r="E5" s="61"/>
      <c r="F5" s="71"/>
      <c r="G5" s="14"/>
      <c r="H5" s="31"/>
      <c r="I5" s="15"/>
      <c r="J5" s="16" t="s">
        <v>1</v>
      </c>
      <c r="K5" s="17"/>
      <c r="L5" s="18"/>
      <c r="M5" s="7"/>
      <c r="N5" s="9"/>
      <c r="O5" s="7"/>
      <c r="P5" s="7"/>
      <c r="Q5" s="45"/>
    </row>
    <row r="6" spans="1:18" ht="15.75" customHeight="1" thickBot="1" x14ac:dyDescent="0.3">
      <c r="A6" s="44"/>
      <c r="B6" s="7"/>
      <c r="C6" s="6"/>
      <c r="D6" s="6"/>
      <c r="E6" s="82" t="s">
        <v>23</v>
      </c>
      <c r="F6" s="83"/>
      <c r="G6" s="83"/>
      <c r="H6" s="83"/>
      <c r="I6" s="83"/>
      <c r="J6" s="74">
        <v>0</v>
      </c>
      <c r="K6" s="11" t="s">
        <v>0</v>
      </c>
      <c r="L6" s="22"/>
      <c r="M6" s="84" t="s">
        <v>24</v>
      </c>
      <c r="N6" s="85"/>
      <c r="O6" s="7"/>
      <c r="P6" s="7"/>
      <c r="Q6" s="45"/>
    </row>
    <row r="7" spans="1:18" ht="15" customHeight="1" thickBot="1" x14ac:dyDescent="0.3">
      <c r="A7" s="46" t="s">
        <v>28</v>
      </c>
      <c r="B7" s="23"/>
      <c r="C7" s="23"/>
      <c r="D7" s="7"/>
      <c r="E7" s="62"/>
      <c r="F7" s="72"/>
      <c r="G7" s="19"/>
      <c r="H7" s="32"/>
      <c r="I7" s="20"/>
      <c r="J7" s="20"/>
      <c r="K7" s="20"/>
      <c r="L7" s="21"/>
      <c r="M7" s="7"/>
      <c r="N7" s="9"/>
      <c r="O7" s="7"/>
      <c r="P7" s="7"/>
      <c r="Q7" s="45"/>
    </row>
    <row r="8" spans="1:18" ht="15" customHeight="1" x14ac:dyDescent="0.25">
      <c r="A8" s="47" t="s">
        <v>29</v>
      </c>
      <c r="B8" s="23" t="s">
        <v>43</v>
      </c>
      <c r="C8" s="23"/>
      <c r="D8" s="7"/>
      <c r="E8" s="63"/>
      <c r="F8" s="63"/>
      <c r="G8" s="6"/>
      <c r="H8" s="33"/>
      <c r="I8" s="11"/>
      <c r="J8" s="11"/>
      <c r="K8" s="11"/>
      <c r="L8" s="11"/>
      <c r="M8" s="7"/>
      <c r="N8" s="9"/>
      <c r="O8" s="7"/>
      <c r="P8" s="7"/>
      <c r="Q8" s="45"/>
    </row>
    <row r="9" spans="1:18" ht="15" customHeight="1" x14ac:dyDescent="0.25">
      <c r="A9" s="47" t="s">
        <v>30</v>
      </c>
      <c r="B9" s="24" t="s">
        <v>41</v>
      </c>
      <c r="C9" s="23"/>
      <c r="D9" s="7"/>
      <c r="E9" s="63"/>
      <c r="F9" s="63"/>
      <c r="G9" s="6"/>
      <c r="H9" s="33"/>
      <c r="I9" s="11"/>
      <c r="J9" s="11"/>
      <c r="K9" s="11"/>
      <c r="L9" s="11"/>
      <c r="M9" s="7"/>
      <c r="N9" s="9"/>
      <c r="O9" s="7"/>
      <c r="P9" s="7"/>
      <c r="Q9" s="45"/>
    </row>
    <row r="10" spans="1:18" ht="15" customHeight="1" x14ac:dyDescent="0.25">
      <c r="A10" s="47" t="s">
        <v>31</v>
      </c>
      <c r="B10" s="23" t="s">
        <v>32</v>
      </c>
      <c r="C10" s="23"/>
      <c r="D10" s="7"/>
      <c r="E10" s="63"/>
      <c r="F10" s="63"/>
      <c r="G10" s="6"/>
      <c r="H10" s="33"/>
      <c r="I10" s="11"/>
      <c r="J10" s="11"/>
      <c r="K10" s="11"/>
      <c r="L10" s="11"/>
      <c r="M10" s="7"/>
      <c r="N10" s="9"/>
      <c r="O10" s="7"/>
      <c r="P10" s="7"/>
      <c r="Q10" s="45"/>
    </row>
    <row r="11" spans="1:18" ht="15" customHeight="1" x14ac:dyDescent="0.25">
      <c r="A11" s="47" t="s">
        <v>33</v>
      </c>
      <c r="B11" s="23" t="s">
        <v>34</v>
      </c>
      <c r="C11" s="23"/>
      <c r="D11" s="7"/>
      <c r="E11" s="64" t="s">
        <v>26</v>
      </c>
      <c r="F11" s="64" t="s">
        <v>25</v>
      </c>
      <c r="G11" s="6"/>
      <c r="H11" s="33"/>
      <c r="I11" s="11"/>
      <c r="J11" s="11"/>
      <c r="K11" s="11"/>
      <c r="L11" s="11"/>
      <c r="M11" s="7"/>
      <c r="N11" s="9"/>
      <c r="O11" s="7"/>
      <c r="P11" s="7"/>
      <c r="Q11" s="45"/>
    </row>
    <row r="12" spans="1:18" ht="21.75" thickBot="1" x14ac:dyDescent="0.3">
      <c r="A12" s="44"/>
      <c r="B12" s="7"/>
      <c r="C12" s="7"/>
      <c r="D12" s="7"/>
      <c r="E12" s="65" t="s">
        <v>27</v>
      </c>
      <c r="F12" s="65" t="s">
        <v>27</v>
      </c>
      <c r="G12" s="7"/>
      <c r="H12" s="9"/>
      <c r="I12" s="7"/>
      <c r="J12" s="8"/>
      <c r="K12" s="7"/>
      <c r="L12" s="8"/>
      <c r="M12" s="7"/>
      <c r="N12" s="9"/>
      <c r="O12" s="7"/>
      <c r="P12" s="7"/>
      <c r="Q12" s="45"/>
    </row>
    <row r="13" spans="1:18" ht="30.75" thickBot="1" x14ac:dyDescent="0.3">
      <c r="A13" s="44"/>
      <c r="B13" s="7"/>
      <c r="C13" s="40" t="s">
        <v>2</v>
      </c>
      <c r="D13" s="40" t="s">
        <v>10</v>
      </c>
      <c r="E13" s="66" t="s">
        <v>3</v>
      </c>
      <c r="F13" s="73" t="s">
        <v>4</v>
      </c>
      <c r="G13" s="13"/>
      <c r="H13" s="38" t="s">
        <v>5</v>
      </c>
      <c r="I13" s="13"/>
      <c r="J13" s="39" t="s">
        <v>6</v>
      </c>
      <c r="K13" s="13"/>
      <c r="L13" s="39" t="s">
        <v>7</v>
      </c>
      <c r="M13" s="13"/>
      <c r="N13" s="38" t="s">
        <v>8</v>
      </c>
      <c r="O13" s="7"/>
      <c r="P13" s="7"/>
      <c r="Q13" s="45"/>
    </row>
    <row r="14" spans="1:18" x14ac:dyDescent="0.25">
      <c r="A14" s="44"/>
      <c r="B14" s="7"/>
      <c r="C14" s="7"/>
      <c r="D14" s="7"/>
      <c r="E14" s="60"/>
      <c r="F14" s="60"/>
      <c r="G14" s="7"/>
      <c r="H14" s="5"/>
      <c r="I14" s="7"/>
      <c r="J14" s="4"/>
      <c r="K14" s="7"/>
      <c r="L14" s="4"/>
      <c r="M14" s="7"/>
      <c r="N14" s="5"/>
      <c r="O14" s="7"/>
      <c r="P14" s="7"/>
      <c r="Q14" s="45"/>
    </row>
    <row r="15" spans="1:18" x14ac:dyDescent="0.25">
      <c r="A15" s="44"/>
      <c r="B15" s="23" t="s">
        <v>12</v>
      </c>
      <c r="C15" s="55" t="s">
        <v>9</v>
      </c>
      <c r="D15" s="56" t="s">
        <v>11</v>
      </c>
      <c r="E15" s="67">
        <v>11</v>
      </c>
      <c r="F15" s="67">
        <v>24</v>
      </c>
      <c r="G15" s="12"/>
      <c r="H15" s="27">
        <f>SUM(E15/1000*(J6/100)*F15)</f>
        <v>0</v>
      </c>
      <c r="I15" s="12"/>
      <c r="J15" s="28">
        <f>SUM(E15/1000*(J6/100)*F15)*7</f>
        <v>0</v>
      </c>
      <c r="K15" s="12"/>
      <c r="L15" s="28">
        <f>+SUM(J15*4)</f>
        <v>0</v>
      </c>
      <c r="M15" s="12"/>
      <c r="N15" s="27">
        <f>SUM(L15*12)</f>
        <v>0</v>
      </c>
      <c r="O15" s="7"/>
      <c r="P15" s="7"/>
      <c r="Q15" s="45"/>
    </row>
    <row r="16" spans="1:18" x14ac:dyDescent="0.25">
      <c r="A16" s="44"/>
      <c r="B16" s="7"/>
      <c r="C16" s="58"/>
      <c r="D16" s="7"/>
      <c r="E16" s="60"/>
      <c r="F16" s="60"/>
      <c r="G16" s="7"/>
      <c r="H16" s="5"/>
      <c r="I16" s="7"/>
      <c r="J16" s="4"/>
      <c r="K16" s="7"/>
      <c r="L16" s="4"/>
      <c r="M16" s="7"/>
      <c r="N16" s="5"/>
      <c r="O16" s="7"/>
      <c r="P16" s="7"/>
      <c r="Q16" s="45"/>
    </row>
    <row r="17" spans="1:17" x14ac:dyDescent="0.25">
      <c r="A17" s="44"/>
      <c r="B17" s="7"/>
      <c r="C17" s="57" t="s">
        <v>13</v>
      </c>
      <c r="D17" s="75"/>
      <c r="E17" s="76"/>
      <c r="F17" s="76"/>
      <c r="G17" s="7"/>
      <c r="H17" s="29">
        <f>SUM(E17/1000*(J6/100)*F17)</f>
        <v>0</v>
      </c>
      <c r="I17" s="7"/>
      <c r="J17" s="30">
        <f>SUM(E17/1000*(J6/100)*F17)*7</f>
        <v>0</v>
      </c>
      <c r="K17" s="7"/>
      <c r="L17" s="30">
        <f t="shared" ref="L17:L29" si="0">SUM(J17*4)</f>
        <v>0</v>
      </c>
      <c r="M17" s="7"/>
      <c r="N17" s="29">
        <f t="shared" ref="N17:N29" si="1">SUM(L17*12)</f>
        <v>0</v>
      </c>
      <c r="O17" s="7"/>
      <c r="P17" s="7"/>
      <c r="Q17" s="45"/>
    </row>
    <row r="18" spans="1:17" x14ac:dyDescent="0.25">
      <c r="A18" s="44"/>
      <c r="B18" s="7"/>
      <c r="C18" s="26" t="s">
        <v>9</v>
      </c>
      <c r="D18" s="75"/>
      <c r="E18" s="76"/>
      <c r="F18" s="76"/>
      <c r="G18" s="7"/>
      <c r="H18" s="29">
        <f>SUM(E18/1000*(J6/100)*F18)</f>
        <v>0</v>
      </c>
      <c r="I18" s="7"/>
      <c r="J18" s="30">
        <f>SUM(E18/1000*(J6/100)*F18)*7</f>
        <v>0</v>
      </c>
      <c r="K18" s="7"/>
      <c r="L18" s="30">
        <f t="shared" si="0"/>
        <v>0</v>
      </c>
      <c r="M18" s="7"/>
      <c r="N18" s="29">
        <f t="shared" si="1"/>
        <v>0</v>
      </c>
      <c r="O18" s="7"/>
      <c r="P18" s="7"/>
      <c r="Q18" s="45"/>
    </row>
    <row r="19" spans="1:17" x14ac:dyDescent="0.25">
      <c r="A19" s="44"/>
      <c r="B19" s="7"/>
      <c r="C19" s="26" t="s">
        <v>21</v>
      </c>
      <c r="D19" s="75"/>
      <c r="E19" s="76"/>
      <c r="F19" s="76"/>
      <c r="G19" s="7"/>
      <c r="H19" s="29">
        <f>SUM(E19/1000*(J6/100)*F19)/2</f>
        <v>0</v>
      </c>
      <c r="I19" s="7"/>
      <c r="J19" s="30">
        <f>SUM(E19/1000*(J6/100)*F19)/2*7</f>
        <v>0</v>
      </c>
      <c r="K19" s="7"/>
      <c r="L19" s="30">
        <f t="shared" si="0"/>
        <v>0</v>
      </c>
      <c r="M19" s="7"/>
      <c r="N19" s="29">
        <f t="shared" si="1"/>
        <v>0</v>
      </c>
      <c r="O19" s="7"/>
      <c r="P19" s="7"/>
      <c r="Q19" s="45"/>
    </row>
    <row r="20" spans="1:17" x14ac:dyDescent="0.25">
      <c r="A20" s="44"/>
      <c r="B20" s="7"/>
      <c r="C20" s="26" t="s">
        <v>22</v>
      </c>
      <c r="D20" s="75"/>
      <c r="E20" s="76"/>
      <c r="F20" s="76"/>
      <c r="G20" s="7"/>
      <c r="H20" s="29">
        <f>SUM(E20/1000*(J6/100)*F20)/2</f>
        <v>0</v>
      </c>
      <c r="I20" s="7"/>
      <c r="J20" s="30">
        <f>SUM(E20/1000*(J6/100)*F20)/2*7</f>
        <v>0</v>
      </c>
      <c r="K20" s="7"/>
      <c r="L20" s="30">
        <f t="shared" si="0"/>
        <v>0</v>
      </c>
      <c r="M20" s="7"/>
      <c r="N20" s="29">
        <f t="shared" si="1"/>
        <v>0</v>
      </c>
      <c r="O20" s="7"/>
      <c r="P20" s="7"/>
      <c r="Q20" s="45"/>
    </row>
    <row r="21" spans="1:17" x14ac:dyDescent="0.25">
      <c r="A21" s="44"/>
      <c r="B21" s="7"/>
      <c r="C21" s="26" t="s">
        <v>14</v>
      </c>
      <c r="D21" s="75"/>
      <c r="E21" s="76"/>
      <c r="F21" s="76"/>
      <c r="G21" s="7"/>
      <c r="H21" s="29">
        <f>SUM(E21/1000*(J6/100)*F21)</f>
        <v>0</v>
      </c>
      <c r="I21" s="7"/>
      <c r="J21" s="30">
        <f>SUM(E21/1000*(J6/100)*F21)*7</f>
        <v>0</v>
      </c>
      <c r="K21" s="7"/>
      <c r="L21" s="30">
        <f t="shared" si="0"/>
        <v>0</v>
      </c>
      <c r="M21" s="7"/>
      <c r="N21" s="29">
        <f t="shared" si="1"/>
        <v>0</v>
      </c>
      <c r="O21" s="7"/>
      <c r="P21" s="7"/>
      <c r="Q21" s="45"/>
    </row>
    <row r="22" spans="1:17" x14ac:dyDescent="0.25">
      <c r="A22" s="44"/>
      <c r="B22" s="7"/>
      <c r="C22" s="26" t="s">
        <v>15</v>
      </c>
      <c r="D22" s="75"/>
      <c r="E22" s="76"/>
      <c r="F22" s="76"/>
      <c r="G22" s="7"/>
      <c r="H22" s="29">
        <f>SUM(E22/1000*(J6/100)*F22)</f>
        <v>0</v>
      </c>
      <c r="I22" s="7"/>
      <c r="J22" s="30">
        <f>SUM(E22/1000*(J6/100)*F22)*7</f>
        <v>0</v>
      </c>
      <c r="K22" s="7"/>
      <c r="L22" s="30">
        <f t="shared" si="0"/>
        <v>0</v>
      </c>
      <c r="M22" s="7"/>
      <c r="N22" s="29">
        <f t="shared" si="1"/>
        <v>0</v>
      </c>
      <c r="O22" s="7"/>
      <c r="P22" s="7"/>
      <c r="Q22" s="45"/>
    </row>
    <row r="23" spans="1:17" x14ac:dyDescent="0.25">
      <c r="A23" s="44"/>
      <c r="B23" s="7"/>
      <c r="C23" s="26" t="s">
        <v>16</v>
      </c>
      <c r="D23" s="75"/>
      <c r="E23" s="76"/>
      <c r="F23" s="76"/>
      <c r="G23" s="7"/>
      <c r="H23" s="29">
        <f>SUM(E23/1000*(J6/100)*F23)</f>
        <v>0</v>
      </c>
      <c r="I23" s="7"/>
      <c r="J23" s="30">
        <f>SUM(E23/1000*(J6/100)*F23)*7</f>
        <v>0</v>
      </c>
      <c r="K23" s="7"/>
      <c r="L23" s="30">
        <f t="shared" si="0"/>
        <v>0</v>
      </c>
      <c r="M23" s="7"/>
      <c r="N23" s="29">
        <f t="shared" si="1"/>
        <v>0</v>
      </c>
      <c r="O23" s="7"/>
      <c r="P23" s="7"/>
      <c r="Q23" s="45"/>
    </row>
    <row r="24" spans="1:17" x14ac:dyDescent="0.25">
      <c r="A24" s="44"/>
      <c r="B24" s="7"/>
      <c r="C24" s="26" t="s">
        <v>17</v>
      </c>
      <c r="D24" s="75"/>
      <c r="E24" s="76"/>
      <c r="F24" s="76"/>
      <c r="G24" s="7"/>
      <c r="H24" s="29">
        <f>SUM(E24/1000*(J6/100)*F24)</f>
        <v>0</v>
      </c>
      <c r="I24" s="7"/>
      <c r="J24" s="30">
        <f>SUM(E24/1000*(J6/100)*F24)*7</f>
        <v>0</v>
      </c>
      <c r="K24" s="7"/>
      <c r="L24" s="30">
        <f t="shared" si="0"/>
        <v>0</v>
      </c>
      <c r="M24" s="7"/>
      <c r="N24" s="29">
        <f t="shared" si="1"/>
        <v>0</v>
      </c>
      <c r="O24" s="7"/>
      <c r="P24" s="7"/>
      <c r="Q24" s="45"/>
    </row>
    <row r="25" spans="1:17" x14ac:dyDescent="0.25">
      <c r="A25" s="44"/>
      <c r="B25" s="7"/>
      <c r="C25" s="26" t="s">
        <v>18</v>
      </c>
      <c r="D25" s="75"/>
      <c r="E25" s="76"/>
      <c r="F25" s="76"/>
      <c r="G25" s="7"/>
      <c r="H25" s="29">
        <f>SUM(E25/1000*(J6/100)*F25)</f>
        <v>0</v>
      </c>
      <c r="I25" s="7"/>
      <c r="J25" s="30">
        <f>SUM(E25/1000*(J6/100)*F25)*7</f>
        <v>0</v>
      </c>
      <c r="K25" s="7"/>
      <c r="L25" s="30">
        <f t="shared" si="0"/>
        <v>0</v>
      </c>
      <c r="M25" s="7"/>
      <c r="N25" s="29">
        <f t="shared" si="1"/>
        <v>0</v>
      </c>
      <c r="O25" s="7"/>
      <c r="P25" s="7"/>
      <c r="Q25" s="45"/>
    </row>
    <row r="26" spans="1:17" x14ac:dyDescent="0.25">
      <c r="A26" s="44"/>
      <c r="B26" s="7"/>
      <c r="C26" s="26" t="s">
        <v>19</v>
      </c>
      <c r="D26" s="75"/>
      <c r="E26" s="76"/>
      <c r="F26" s="76"/>
      <c r="G26" s="7"/>
      <c r="H26" s="29">
        <f>SUM(E26/1000*(J6/100)*F26)</f>
        <v>0</v>
      </c>
      <c r="I26" s="7"/>
      <c r="J26" s="30">
        <f>SUM(22/1000*(J6/100)*F26)*7</f>
        <v>0</v>
      </c>
      <c r="K26" s="7"/>
      <c r="L26" s="30">
        <f t="shared" si="0"/>
        <v>0</v>
      </c>
      <c r="M26" s="7"/>
      <c r="N26" s="29">
        <f t="shared" si="1"/>
        <v>0</v>
      </c>
      <c r="O26" s="7"/>
      <c r="P26" s="7"/>
      <c r="Q26" s="45"/>
    </row>
    <row r="27" spans="1:17" x14ac:dyDescent="0.25">
      <c r="A27" s="44"/>
      <c r="B27" s="7"/>
      <c r="C27" s="26" t="s">
        <v>42</v>
      </c>
      <c r="D27" s="75"/>
      <c r="E27" s="76"/>
      <c r="F27" s="76"/>
      <c r="G27" s="7"/>
      <c r="H27" s="29">
        <f>SUM(E27/1000*(J6/100)*F27)</f>
        <v>0</v>
      </c>
      <c r="I27" s="7"/>
      <c r="J27" s="30">
        <f>SUM(E27/1000*(J6/100)*F27)*7</f>
        <v>0</v>
      </c>
      <c r="K27" s="7"/>
      <c r="L27" s="30">
        <f t="shared" si="0"/>
        <v>0</v>
      </c>
      <c r="M27" s="7"/>
      <c r="N27" s="29">
        <f t="shared" si="1"/>
        <v>0</v>
      </c>
      <c r="O27" s="7"/>
      <c r="P27" s="7"/>
      <c r="Q27" s="45"/>
    </row>
    <row r="28" spans="1:17" x14ac:dyDescent="0.25">
      <c r="A28" s="44"/>
      <c r="B28" s="7"/>
      <c r="C28" s="26" t="s">
        <v>35</v>
      </c>
      <c r="D28" s="75"/>
      <c r="E28" s="76"/>
      <c r="F28" s="76"/>
      <c r="G28" s="7"/>
      <c r="H28" s="29">
        <f>SUM(E28/1000*(J6/100)*F28)</f>
        <v>0</v>
      </c>
      <c r="I28" s="7"/>
      <c r="J28" s="30">
        <f>SUM(E28/1000*(J6/100)*F28)*7</f>
        <v>0</v>
      </c>
      <c r="K28" s="7"/>
      <c r="L28" s="30">
        <f t="shared" si="0"/>
        <v>0</v>
      </c>
      <c r="M28" s="7"/>
      <c r="N28" s="29">
        <f t="shared" si="1"/>
        <v>0</v>
      </c>
      <c r="O28" s="7"/>
      <c r="P28" s="7"/>
      <c r="Q28" s="45"/>
    </row>
    <row r="29" spans="1:17" x14ac:dyDescent="0.25">
      <c r="A29" s="44"/>
      <c r="B29" s="7"/>
      <c r="C29" s="26" t="s">
        <v>36</v>
      </c>
      <c r="D29" s="75"/>
      <c r="E29" s="76"/>
      <c r="F29" s="76"/>
      <c r="G29" s="7"/>
      <c r="H29" s="29">
        <f>SUM(E29/1000*(J6/100)*F29)</f>
        <v>0</v>
      </c>
      <c r="I29" s="7"/>
      <c r="J29" s="30">
        <f>SUM(E29/1000*(J6/100)*F29)*7</f>
        <v>0</v>
      </c>
      <c r="K29" s="7"/>
      <c r="L29" s="30">
        <f t="shared" si="0"/>
        <v>0</v>
      </c>
      <c r="M29" s="7"/>
      <c r="N29" s="29">
        <f t="shared" si="1"/>
        <v>0</v>
      </c>
      <c r="O29" s="7"/>
      <c r="P29" s="7"/>
      <c r="Q29" s="45"/>
    </row>
    <row r="30" spans="1:17" x14ac:dyDescent="0.25">
      <c r="A30" s="44"/>
      <c r="B30" s="7"/>
      <c r="C30" s="7"/>
      <c r="D30" s="7"/>
      <c r="E30" s="60"/>
      <c r="F30" s="60"/>
      <c r="G30" s="7"/>
      <c r="H30" s="9"/>
      <c r="I30" s="7"/>
      <c r="J30" s="8"/>
      <c r="K30" s="7"/>
      <c r="L30" s="8"/>
      <c r="M30" s="7"/>
      <c r="N30" s="9"/>
      <c r="O30" s="7"/>
      <c r="P30" s="7"/>
      <c r="Q30" s="45"/>
    </row>
    <row r="31" spans="1:17" x14ac:dyDescent="0.25">
      <c r="A31" s="44"/>
      <c r="B31" s="7"/>
      <c r="C31" s="25" t="s">
        <v>37</v>
      </c>
      <c r="D31" s="75"/>
      <c r="E31" s="77"/>
      <c r="F31" s="77"/>
      <c r="G31" s="7"/>
      <c r="H31" s="34">
        <f>SUM(E31/1000*(J6/100)*F31)</f>
        <v>0</v>
      </c>
      <c r="I31" s="7"/>
      <c r="J31" s="35">
        <f>SUM(E31/1000*(J6/100)*F31)*7</f>
        <v>0</v>
      </c>
      <c r="K31" s="7"/>
      <c r="L31" s="35">
        <f>SUM(J31*4)</f>
        <v>0</v>
      </c>
      <c r="M31" s="7"/>
      <c r="N31" s="34">
        <f>SUM(L31*12)</f>
        <v>0</v>
      </c>
      <c r="O31" s="7"/>
      <c r="P31" s="7"/>
      <c r="Q31" s="45"/>
    </row>
    <row r="32" spans="1:17" x14ac:dyDescent="0.25">
      <c r="A32" s="44"/>
      <c r="B32" s="7"/>
      <c r="C32" s="25" t="s">
        <v>37</v>
      </c>
      <c r="D32" s="75"/>
      <c r="E32" s="76"/>
      <c r="F32" s="77"/>
      <c r="G32" s="7"/>
      <c r="H32" s="34">
        <f>SUM(E32/1000*(J7/100)*F32)</f>
        <v>0</v>
      </c>
      <c r="I32" s="7"/>
      <c r="J32" s="35">
        <f>SUM(E32/1000*(J7/100)*F32)*7</f>
        <v>0</v>
      </c>
      <c r="K32" s="7"/>
      <c r="L32" s="35">
        <f>SUM(J32*4)</f>
        <v>0</v>
      </c>
      <c r="M32" s="7"/>
      <c r="N32" s="34">
        <f>SUM(L32*12)</f>
        <v>0</v>
      </c>
      <c r="O32" s="7"/>
      <c r="P32" s="7"/>
      <c r="Q32" s="45"/>
    </row>
    <row r="33" spans="1:17" x14ac:dyDescent="0.25">
      <c r="A33" s="44"/>
      <c r="B33" s="7"/>
      <c r="C33" s="25" t="s">
        <v>37</v>
      </c>
      <c r="D33" s="75"/>
      <c r="E33" s="76"/>
      <c r="F33" s="77"/>
      <c r="G33" s="7"/>
      <c r="H33" s="34">
        <f>SUM(E33/1000*(J8/100)*F33)</f>
        <v>0</v>
      </c>
      <c r="I33" s="7"/>
      <c r="J33" s="35">
        <f>SUM(E33/1000*(J8/100)*F33)*7</f>
        <v>0</v>
      </c>
      <c r="K33" s="7"/>
      <c r="L33" s="35">
        <f>SUM(J33*4)</f>
        <v>0</v>
      </c>
      <c r="M33" s="7"/>
      <c r="N33" s="34">
        <f>SUM(L33*12)</f>
        <v>0</v>
      </c>
      <c r="O33" s="7"/>
      <c r="P33" s="7"/>
      <c r="Q33" s="45"/>
    </row>
    <row r="34" spans="1:17" x14ac:dyDescent="0.25">
      <c r="A34" s="44"/>
      <c r="B34" s="7"/>
      <c r="C34" s="25" t="s">
        <v>37</v>
      </c>
      <c r="D34" s="78"/>
      <c r="E34" s="79"/>
      <c r="F34" s="76"/>
      <c r="G34" s="7"/>
      <c r="H34" s="34">
        <f>SUM(E34/1000*(J9/100)*F34)</f>
        <v>0</v>
      </c>
      <c r="I34" s="7"/>
      <c r="J34" s="35">
        <f>SUM(E34/1000*(J9/100)*F34)*7</f>
        <v>0</v>
      </c>
      <c r="K34" s="7"/>
      <c r="L34" s="35">
        <f>SUM(J34*4)</f>
        <v>0</v>
      </c>
      <c r="M34" s="7"/>
      <c r="N34" s="34">
        <f>SUM(L34*12)</f>
        <v>0</v>
      </c>
      <c r="O34" s="7"/>
      <c r="P34" s="7"/>
      <c r="Q34" s="45"/>
    </row>
    <row r="35" spans="1:17" x14ac:dyDescent="0.25">
      <c r="A35" s="44"/>
      <c r="B35" s="7"/>
      <c r="C35" s="7"/>
      <c r="D35" s="7"/>
      <c r="E35" s="60"/>
      <c r="F35" s="60"/>
      <c r="G35" s="7"/>
      <c r="H35" s="9"/>
      <c r="I35" s="7"/>
      <c r="J35" s="8"/>
      <c r="K35" s="7"/>
      <c r="L35" s="8"/>
      <c r="M35" s="7"/>
      <c r="N35" s="9"/>
      <c r="O35" s="7"/>
      <c r="P35" s="7"/>
      <c r="Q35" s="45"/>
    </row>
    <row r="36" spans="1:17" ht="15.75" thickBot="1" x14ac:dyDescent="0.3">
      <c r="A36" s="44"/>
      <c r="B36" s="7"/>
      <c r="C36" s="7"/>
      <c r="D36" s="7"/>
      <c r="E36" s="60"/>
      <c r="F36" s="60"/>
      <c r="G36" s="7"/>
      <c r="H36" s="9"/>
      <c r="I36" s="7"/>
      <c r="J36" s="8"/>
      <c r="K36" s="7"/>
      <c r="L36" s="8"/>
      <c r="M36" s="7"/>
      <c r="N36" s="9"/>
      <c r="O36" s="7"/>
      <c r="P36" s="7"/>
      <c r="Q36" s="45"/>
    </row>
    <row r="37" spans="1:17" ht="30.75" thickBot="1" x14ac:dyDescent="0.3">
      <c r="A37" s="47" t="s">
        <v>39</v>
      </c>
      <c r="B37" s="23" t="s">
        <v>40</v>
      </c>
      <c r="C37" s="7"/>
      <c r="D37" s="7"/>
      <c r="E37" s="60"/>
      <c r="F37" s="60"/>
      <c r="G37" s="7"/>
      <c r="H37" s="38" t="s">
        <v>5</v>
      </c>
      <c r="I37" s="3"/>
      <c r="J37" s="39" t="s">
        <v>6</v>
      </c>
      <c r="K37" s="3"/>
      <c r="L37" s="39" t="s">
        <v>7</v>
      </c>
      <c r="M37" s="3"/>
      <c r="N37" s="38" t="s">
        <v>8</v>
      </c>
      <c r="O37" s="7"/>
      <c r="P37" s="7"/>
      <c r="Q37" s="45"/>
    </row>
    <row r="38" spans="1:17" ht="15.75" thickBot="1" x14ac:dyDescent="0.3">
      <c r="A38" s="44"/>
      <c r="B38" s="7"/>
      <c r="C38" s="7"/>
      <c r="D38" s="7"/>
      <c r="E38" s="60"/>
      <c r="F38" s="60"/>
      <c r="G38" s="7"/>
      <c r="H38" s="53"/>
      <c r="I38" s="7"/>
      <c r="J38" s="54"/>
      <c r="K38" s="7"/>
      <c r="L38" s="54"/>
      <c r="M38" s="7"/>
      <c r="N38" s="53"/>
      <c r="O38" s="7"/>
      <c r="P38" s="7"/>
      <c r="Q38" s="45"/>
    </row>
    <row r="39" spans="1:17" ht="15.75" thickBot="1" x14ac:dyDescent="0.3">
      <c r="A39" s="44"/>
      <c r="B39" s="7"/>
      <c r="C39" s="7"/>
      <c r="D39" s="7"/>
      <c r="E39" s="60"/>
      <c r="F39" s="80" t="s">
        <v>38</v>
      </c>
      <c r="G39" s="81"/>
      <c r="H39" s="36">
        <f>SUM(H17:H34)</f>
        <v>0</v>
      </c>
      <c r="I39" s="3"/>
      <c r="J39" s="37">
        <f>SUM(J17:J34)</f>
        <v>0</v>
      </c>
      <c r="K39" s="3"/>
      <c r="L39" s="37">
        <f>SUM(L17:L34)</f>
        <v>0</v>
      </c>
      <c r="M39" s="3"/>
      <c r="N39" s="36">
        <f>SUM(N17:N34)</f>
        <v>0</v>
      </c>
      <c r="O39" s="7"/>
      <c r="P39" s="7"/>
      <c r="Q39" s="45"/>
    </row>
    <row r="40" spans="1:17" x14ac:dyDescent="0.25">
      <c r="A40" s="44"/>
      <c r="B40" s="7"/>
      <c r="C40" s="7"/>
      <c r="D40" s="7"/>
      <c r="E40" s="60"/>
      <c r="F40" s="60"/>
      <c r="G40" s="7"/>
      <c r="H40" s="9"/>
      <c r="I40" s="7"/>
      <c r="J40" s="8"/>
      <c r="K40" s="7"/>
      <c r="L40" s="8"/>
      <c r="M40" s="7"/>
      <c r="N40" s="9"/>
      <c r="O40" s="7"/>
      <c r="P40" s="7"/>
      <c r="Q40" s="45"/>
    </row>
    <row r="41" spans="1:17" ht="15.75" thickBot="1" x14ac:dyDescent="0.3">
      <c r="A41" s="50"/>
      <c r="B41" s="48"/>
      <c r="C41" s="48"/>
      <c r="D41" s="48"/>
      <c r="E41" s="68"/>
      <c r="F41" s="68"/>
      <c r="G41" s="48"/>
      <c r="H41" s="51"/>
      <c r="I41" s="48"/>
      <c r="J41" s="52"/>
      <c r="K41" s="48"/>
      <c r="L41" s="52"/>
      <c r="M41" s="48"/>
      <c r="N41" s="51"/>
      <c r="O41" s="48"/>
      <c r="P41" s="48"/>
      <c r="Q41" s="49"/>
    </row>
    <row r="42" spans="1:17" x14ac:dyDescent="0.25">
      <c r="A42" s="3"/>
      <c r="B42" s="3"/>
      <c r="C42" s="3"/>
      <c r="D42" s="3"/>
      <c r="E42" s="69"/>
      <c r="F42" s="69"/>
      <c r="G42" s="3"/>
      <c r="H42" s="5"/>
      <c r="I42" s="3"/>
      <c r="J42" s="4"/>
      <c r="K42" s="3"/>
      <c r="L42" s="4"/>
      <c r="M42" s="3"/>
      <c r="N42" s="5"/>
      <c r="O42" s="3"/>
      <c r="P42" s="3"/>
      <c r="Q42" s="3"/>
    </row>
    <row r="43" spans="1:17" x14ac:dyDescent="0.25">
      <c r="A43" s="3"/>
      <c r="B43" s="3"/>
      <c r="C43" s="3"/>
      <c r="D43" s="3"/>
      <c r="E43" s="69"/>
      <c r="F43" s="69"/>
      <c r="G43" s="3"/>
      <c r="H43" s="5"/>
      <c r="I43" s="3"/>
      <c r="J43" s="4"/>
      <c r="K43" s="3"/>
      <c r="L43" s="4"/>
      <c r="M43" s="3"/>
      <c r="N43" s="5"/>
      <c r="O43" s="3"/>
      <c r="P43" s="3"/>
      <c r="Q43" s="3"/>
    </row>
    <row r="44" spans="1:17" x14ac:dyDescent="0.25">
      <c r="A44" s="3"/>
      <c r="B44" s="3"/>
      <c r="C44" s="3"/>
      <c r="D44" s="3"/>
      <c r="E44" s="69"/>
      <c r="F44" s="69"/>
      <c r="G44" s="3"/>
      <c r="H44" s="5"/>
      <c r="I44" s="3"/>
      <c r="J44" s="4"/>
      <c r="K44" s="3"/>
      <c r="L44" s="4"/>
      <c r="M44" s="3"/>
      <c r="N44" s="5"/>
      <c r="O44" s="3"/>
      <c r="P44" s="3"/>
      <c r="Q44" s="3"/>
    </row>
    <row r="45" spans="1:17" x14ac:dyDescent="0.25">
      <c r="A45" s="3"/>
      <c r="B45" s="3"/>
      <c r="C45" s="3"/>
      <c r="D45" s="3"/>
      <c r="E45" s="69"/>
      <c r="F45" s="69"/>
      <c r="G45" s="3"/>
      <c r="H45" s="5"/>
      <c r="I45" s="3"/>
      <c r="J45" s="4"/>
      <c r="K45" s="3"/>
      <c r="L45" s="4"/>
      <c r="M45" s="3"/>
      <c r="N45" s="5"/>
      <c r="O45" s="3"/>
      <c r="P45" s="3"/>
      <c r="Q45" s="3"/>
    </row>
    <row r="46" spans="1:17" x14ac:dyDescent="0.25">
      <c r="A46" s="3"/>
      <c r="B46" s="3"/>
      <c r="C46" s="3"/>
      <c r="D46" s="3"/>
      <c r="E46" s="69"/>
      <c r="F46" s="69"/>
      <c r="G46" s="3"/>
      <c r="H46" s="5"/>
      <c r="I46" s="3"/>
      <c r="J46" s="4"/>
      <c r="K46" s="3"/>
      <c r="L46" s="4"/>
      <c r="M46" s="3"/>
      <c r="N46" s="5"/>
      <c r="O46" s="3"/>
      <c r="P46" s="3"/>
      <c r="Q46" s="3"/>
    </row>
    <row r="47" spans="1:17" x14ac:dyDescent="0.25">
      <c r="A47" s="3"/>
      <c r="B47" s="3"/>
      <c r="C47" s="3"/>
      <c r="D47" s="3"/>
      <c r="E47" s="69"/>
      <c r="F47" s="69"/>
      <c r="G47" s="3"/>
      <c r="H47" s="5"/>
      <c r="I47" s="3"/>
      <c r="J47" s="4"/>
      <c r="K47" s="3"/>
      <c r="L47" s="4"/>
      <c r="M47" s="3"/>
      <c r="N47" s="5"/>
      <c r="O47" s="3"/>
      <c r="P47" s="3"/>
      <c r="Q47" s="3"/>
    </row>
    <row r="48" spans="1:17" x14ac:dyDescent="0.25">
      <c r="A48" s="3"/>
      <c r="B48" s="3"/>
      <c r="C48" s="3"/>
      <c r="D48" s="3"/>
      <c r="E48" s="69"/>
      <c r="F48" s="69"/>
      <c r="G48" s="3"/>
      <c r="H48" s="5"/>
      <c r="I48" s="3"/>
      <c r="J48" s="4"/>
      <c r="K48" s="3"/>
      <c r="L48" s="4"/>
      <c r="M48" s="3"/>
      <c r="N48" s="5"/>
      <c r="O48" s="3"/>
      <c r="P48" s="3"/>
      <c r="Q48" s="3"/>
    </row>
    <row r="49" spans="1:17" x14ac:dyDescent="0.25">
      <c r="A49" s="3"/>
      <c r="B49" s="3"/>
      <c r="C49" s="3"/>
      <c r="D49" s="3"/>
      <c r="E49" s="69"/>
      <c r="F49" s="69"/>
      <c r="G49" s="3"/>
      <c r="H49" s="5"/>
      <c r="I49" s="3"/>
      <c r="J49" s="4"/>
      <c r="K49" s="3"/>
      <c r="L49" s="4"/>
      <c r="M49" s="3"/>
      <c r="N49" s="5"/>
      <c r="O49" s="3"/>
      <c r="P49" s="3"/>
      <c r="Q49" s="3"/>
    </row>
    <row r="50" spans="1:17" x14ac:dyDescent="0.25">
      <c r="A50" s="3"/>
      <c r="B50" s="3"/>
      <c r="C50" s="3"/>
      <c r="D50" s="3"/>
      <c r="E50" s="69"/>
      <c r="F50" s="69"/>
      <c r="G50" s="3"/>
      <c r="H50" s="5"/>
      <c r="I50" s="3"/>
      <c r="J50" s="4"/>
      <c r="K50" s="3"/>
      <c r="L50" s="4"/>
      <c r="M50" s="3"/>
      <c r="N50" s="5"/>
      <c r="O50" s="3"/>
      <c r="P50" s="3"/>
      <c r="Q50" s="3"/>
    </row>
    <row r="51" spans="1:17" x14ac:dyDescent="0.25">
      <c r="A51" s="3"/>
      <c r="B51" s="3"/>
      <c r="C51" s="3"/>
      <c r="D51" s="3"/>
      <c r="E51" s="69"/>
      <c r="F51" s="69"/>
      <c r="G51" s="3"/>
      <c r="H51" s="5"/>
      <c r="I51" s="3"/>
      <c r="J51" s="4"/>
      <c r="K51" s="3"/>
      <c r="L51" s="4"/>
      <c r="M51" s="3"/>
      <c r="N51" s="5"/>
      <c r="O51" s="3"/>
      <c r="P51" s="3"/>
      <c r="Q51" s="3"/>
    </row>
    <row r="52" spans="1:17" x14ac:dyDescent="0.25">
      <c r="A52" s="3"/>
      <c r="B52" s="3"/>
      <c r="C52" s="3"/>
      <c r="D52" s="3"/>
      <c r="E52" s="69"/>
      <c r="F52" s="69"/>
      <c r="G52" s="3"/>
      <c r="H52" s="5"/>
      <c r="I52" s="3"/>
      <c r="J52" s="4"/>
      <c r="K52" s="3"/>
      <c r="L52" s="4"/>
      <c r="M52" s="3"/>
      <c r="N52" s="5"/>
      <c r="O52" s="3"/>
      <c r="P52" s="3"/>
      <c r="Q52" s="3"/>
    </row>
    <row r="53" spans="1:17" x14ac:dyDescent="0.25">
      <c r="A53" s="3"/>
      <c r="B53" s="3"/>
      <c r="C53" s="3"/>
      <c r="D53" s="3"/>
      <c r="E53" s="69"/>
      <c r="F53" s="69"/>
      <c r="G53" s="3"/>
      <c r="H53" s="5"/>
      <c r="I53" s="3"/>
      <c r="J53" s="4"/>
      <c r="K53" s="3"/>
      <c r="L53" s="4"/>
      <c r="M53" s="3"/>
      <c r="N53" s="5"/>
      <c r="O53" s="3"/>
      <c r="P53" s="3"/>
      <c r="Q53" s="3"/>
    </row>
    <row r="54" spans="1:17" x14ac:dyDescent="0.25">
      <c r="A54" s="3"/>
      <c r="B54" s="3"/>
      <c r="C54" s="3"/>
      <c r="D54" s="3"/>
      <c r="E54" s="69"/>
      <c r="F54" s="69"/>
      <c r="G54" s="3"/>
      <c r="H54" s="5"/>
      <c r="I54" s="3"/>
      <c r="J54" s="4"/>
      <c r="K54" s="3"/>
      <c r="L54" s="4"/>
      <c r="M54" s="3"/>
      <c r="N54" s="5"/>
      <c r="O54" s="3"/>
      <c r="P54" s="3"/>
      <c r="Q54" s="3"/>
    </row>
    <row r="55" spans="1:17" x14ac:dyDescent="0.25">
      <c r="A55" s="3"/>
      <c r="B55" s="3"/>
      <c r="C55" s="3"/>
      <c r="D55" s="3"/>
      <c r="E55" s="69"/>
      <c r="F55" s="69"/>
      <c r="G55" s="3"/>
      <c r="H55" s="5"/>
      <c r="I55" s="3"/>
      <c r="J55" s="4"/>
      <c r="K55" s="3"/>
      <c r="L55" s="4"/>
      <c r="M55" s="3"/>
      <c r="N55" s="5"/>
      <c r="O55" s="3"/>
      <c r="P55" s="3"/>
      <c r="Q55" s="3"/>
    </row>
  </sheetData>
  <sheetProtection algorithmName="SHA-512" hashValue="XJTnedxhHhTouDib7y+fiZr1kX0/twrc83Adi/t3T7+lXEYhqgBMbC3QAKti0wpPFsMSmfRa0FzMcQgXq/YXYA==" saltValue="oexMbhW9gcg9xHg6SrCUzg==" spinCount="100000" sheet="1" objects="1" scenarios="1" selectLockedCells="1"/>
  <mergeCells count="4">
    <mergeCell ref="F39:G39"/>
    <mergeCell ref="E6:I6"/>
    <mergeCell ref="M6:N6"/>
    <mergeCell ref="F2:K2"/>
  </mergeCells>
  <hyperlinks>
    <hyperlink ref="B9" r:id="rId1" display="Enter Equipment Wattage - Easily Found On Marine Depot.com"/>
  </hyperlinks>
  <pageMargins left="0.7" right="0.7" top="0.75" bottom="0.75" header="0.3" footer="0.3"/>
  <pageSetup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cp:lastPrinted>2019-10-22T03:15:41Z</cp:lastPrinted>
  <dcterms:created xsi:type="dcterms:W3CDTF">2019-10-22T01:28:04Z</dcterms:created>
  <dcterms:modified xsi:type="dcterms:W3CDTF">2021-02-22T00:05:53Z</dcterms:modified>
</cp:coreProperties>
</file>